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5" i="1" l="1"/>
  <c r="B31" i="1"/>
  <c r="D27" i="1"/>
  <c r="D25" i="1"/>
  <c r="B32" i="1" s="1"/>
  <c r="B25" i="1"/>
  <c r="D24" i="1"/>
  <c r="B23" i="1"/>
  <c r="B22" i="1"/>
  <c r="B28" i="1" l="1"/>
  <c r="B36" i="1"/>
  <c r="B24" i="1"/>
  <c r="B26" i="1"/>
  <c r="B29" i="1"/>
  <c r="B33" i="1"/>
  <c r="B27" i="1"/>
  <c r="B30" i="1"/>
  <c r="B34" i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J17" i="1" l="1"/>
  <c r="F17" i="1"/>
  <c r="J16" i="1"/>
  <c r="F16" i="1"/>
  <c r="J15" i="1"/>
  <c r="F15" i="1"/>
  <c r="J14" i="1"/>
  <c r="F14" i="1"/>
  <c r="J13" i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  <c r="J3" i="1"/>
  <c r="F3" i="1"/>
  <c r="J2" i="1"/>
  <c r="F2" i="1"/>
</calcChain>
</file>

<file path=xl/sharedStrings.xml><?xml version="1.0" encoding="utf-8"?>
<sst xmlns="http://schemas.openxmlformats.org/spreadsheetml/2006/main" count="31" uniqueCount="31">
  <si>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</si>
  <si>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</si>
  <si>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</si>
  <si>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</si>
  <si>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</si>
  <si>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</si>
  <si>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CT16 Waste</t>
  </si>
  <si>
    <t>CT16 1 mL</t>
  </si>
  <si>
    <t>CT16 2 mL</t>
  </si>
  <si>
    <t>CT16 3 mL</t>
  </si>
  <si>
    <t>CT16 4 mL</t>
  </si>
  <si>
    <t>CT16 5 mL</t>
  </si>
  <si>
    <t>CT16 6 mL</t>
  </si>
  <si>
    <t>CT16 7 mL</t>
  </si>
  <si>
    <t>CT16 8 mL</t>
  </si>
  <si>
    <t>CT16 9 mL</t>
  </si>
  <si>
    <t>CT16 10 mL</t>
  </si>
  <si>
    <t>CT16 11 mL</t>
  </si>
  <si>
    <t>CT16 12 mL</t>
  </si>
  <si>
    <t>CT16 13 mL</t>
  </si>
  <si>
    <t>CT16 14 mL</t>
  </si>
  <si>
    <t>CT16 15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</si>
  <si>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</si>
  <si>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</si>
  <si>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</si>
  <si>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</si>
  <si>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</si>
  <si>
    <t>Average sample mass =</t>
  </si>
  <si>
    <t xml:space="preserve">Average flow rate = </t>
  </si>
  <si>
    <t>(sample mass / number of mins run)</t>
  </si>
  <si>
    <r>
      <t xml:space="preserve">Average flow rate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=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</si>
</sst>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5" xfId="0" applyFill="1" applyBorder="1"/>
    <xf numFmtId="0" fontId="0" fillId="0" borderId="4" xfId="0" applyFill="1" applyBorder="1"/>
    <xf numFmtId="0" fontId="0" fillId="3" borderId="1" xfId="0" applyFill="1" applyBorder="1"/>
    <xf numFmtId="0" fontId="0" fillId="3" borderId="3" xfId="0" applyFill="1" applyBorder="1"/>
    <xf numFmtId="0" fontId="0" fillId="3" borderId="0" xfId="0" applyFill="1"/>
    <xf numFmtId="0" fontId="0" fillId="3" borderId="2" xfId="0" applyFill="1" applyBorder="1"/>
    <xf numFmtId="0" fontId="0" fillId="3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workbookViewId="0">
      <selection activeCell="B22" sqref="B22:B36"/>
    </sheetView>
  </sheetViews>
  <sheetFormatPr defaultRowHeight="15" x14ac:dyDescent="0.25"/>
  <cols>
    <col min="1" max="1" width="11.140625" bestFit="1" customWidth="1"/>
    <col min="2" max="2" width="16.140625" bestFit="1" customWidth="1"/>
    <col min="3" max="3" width="17.85546875" style="11" bestFit="1" customWidth="1"/>
    <col min="4" max="4" width="21.140625" bestFit="1" customWidth="1"/>
    <col min="5" max="5" width="22.85546875" style="11" bestFit="1" customWidth="1"/>
    <col min="6" max="6" width="19" bestFit="1" customWidth="1"/>
    <col min="7" max="7" width="20.5703125" style="11" bestFit="1" customWidth="1"/>
    <col min="8" max="8" width="22.85546875" bestFit="1" customWidth="1"/>
    <col min="9" max="9" width="24.42578125" style="11" bestFit="1" customWidth="1"/>
    <col min="10" max="10" width="17.28515625" bestFit="1" customWidth="1"/>
    <col min="11" max="11" width="18.85546875" style="11" bestFit="1" customWidth="1"/>
  </cols>
  <sheetData>
    <row r="1" spans="1:11" ht="15.75" thickBot="1" x14ac:dyDescent="0.3">
      <c r="A1" s="1" t="s">
        <v>0</v>
      </c>
      <c r="B1" s="1" t="s">
        <v>1</v>
      </c>
      <c r="C1" s="9" t="s">
        <v>22</v>
      </c>
      <c r="D1" s="1" t="s">
        <v>2</v>
      </c>
      <c r="E1" s="9" t="s">
        <v>23</v>
      </c>
      <c r="F1" s="1" t="s">
        <v>3</v>
      </c>
      <c r="G1" s="9" t="s">
        <v>24</v>
      </c>
      <c r="H1" s="2" t="s">
        <v>4</v>
      </c>
      <c r="I1" s="12" t="s">
        <v>25</v>
      </c>
      <c r="J1" s="3" t="s">
        <v>5</v>
      </c>
      <c r="K1" s="9" t="s">
        <v>26</v>
      </c>
    </row>
    <row r="2" spans="1:11" x14ac:dyDescent="0.25">
      <c r="A2" s="4" t="s">
        <v>6</v>
      </c>
      <c r="B2" s="4">
        <v>6.2454999999999998</v>
      </c>
      <c r="C2" s="10">
        <v>1E-4</v>
      </c>
      <c r="D2" s="4">
        <v>17.355799999999999</v>
      </c>
      <c r="E2" s="10">
        <v>1E-4</v>
      </c>
      <c r="F2" s="4">
        <f>D2-B2</f>
        <v>11.110299999999999</v>
      </c>
      <c r="G2" s="10">
        <f>SQRT((E2^2)+(C2^2))</f>
        <v>1.4142135623730951E-4</v>
      </c>
      <c r="H2" s="4">
        <v>17.355799999999999</v>
      </c>
      <c r="I2" s="10">
        <v>1E-4</v>
      </c>
      <c r="J2" s="5">
        <f>H2-B2</f>
        <v>11.110299999999999</v>
      </c>
      <c r="K2" s="10">
        <f>SQRT((I2^2)+(C2^2))</f>
        <v>1.4142135623730951E-4</v>
      </c>
    </row>
    <row r="3" spans="1:11" x14ac:dyDescent="0.25">
      <c r="A3" s="6" t="s">
        <v>7</v>
      </c>
      <c r="B3" s="6">
        <v>6.3444000000000003</v>
      </c>
      <c r="C3" s="10">
        <v>1E-4</v>
      </c>
      <c r="D3" s="6">
        <v>7.3231999999999999</v>
      </c>
      <c r="E3" s="10">
        <v>1E-4</v>
      </c>
      <c r="F3" s="4">
        <f t="shared" ref="F3:F17" si="0">D3-B3</f>
        <v>0.97879999999999967</v>
      </c>
      <c r="G3" s="10">
        <f t="shared" ref="G3:G17" si="1">SQRT((E3^2)+(C3^2))</f>
        <v>1.4142135623730951E-4</v>
      </c>
      <c r="H3" s="6">
        <v>11.369</v>
      </c>
      <c r="I3" s="10">
        <v>1E-4</v>
      </c>
      <c r="J3" s="5">
        <f t="shared" ref="J3:J17" si="2">H3-B3</f>
        <v>5.0245999999999995</v>
      </c>
      <c r="K3" s="13">
        <f t="shared" ref="K3:K17" si="3">SQRT((I3^2)+(C3^2))</f>
        <v>1.4142135623730951E-4</v>
      </c>
    </row>
    <row r="4" spans="1:11" x14ac:dyDescent="0.25">
      <c r="A4" s="6" t="s">
        <v>8</v>
      </c>
      <c r="B4" s="6">
        <v>6.2516999999999996</v>
      </c>
      <c r="C4" s="10">
        <v>1E-4</v>
      </c>
      <c r="D4" s="6">
        <v>7.2746000000000004</v>
      </c>
      <c r="E4" s="10">
        <v>1E-4</v>
      </c>
      <c r="F4" s="4">
        <f t="shared" si="0"/>
        <v>1.0229000000000008</v>
      </c>
      <c r="G4" s="10">
        <f t="shared" si="1"/>
        <v>1.4142135623730951E-4</v>
      </c>
      <c r="H4" s="6">
        <v>11.287100000000001</v>
      </c>
      <c r="I4" s="10">
        <v>1E-4</v>
      </c>
      <c r="J4" s="5">
        <f t="shared" si="2"/>
        <v>5.035400000000001</v>
      </c>
      <c r="K4" s="13">
        <f t="shared" si="3"/>
        <v>1.4142135623730951E-4</v>
      </c>
    </row>
    <row r="5" spans="1:11" x14ac:dyDescent="0.25">
      <c r="A5" s="6" t="s">
        <v>9</v>
      </c>
      <c r="B5" s="6">
        <v>6.3467000000000002</v>
      </c>
      <c r="C5" s="10">
        <v>1E-4</v>
      </c>
      <c r="D5" s="6">
        <v>7.3647</v>
      </c>
      <c r="E5" s="10">
        <v>1E-4</v>
      </c>
      <c r="F5" s="4">
        <f t="shared" si="0"/>
        <v>1.0179999999999998</v>
      </c>
      <c r="G5" s="10">
        <f t="shared" si="1"/>
        <v>1.4142135623730951E-4</v>
      </c>
      <c r="H5" s="6">
        <v>11.3781</v>
      </c>
      <c r="I5" s="10">
        <v>1E-4</v>
      </c>
      <c r="J5" s="5">
        <f t="shared" si="2"/>
        <v>5.0313999999999997</v>
      </c>
      <c r="K5" s="13">
        <f t="shared" si="3"/>
        <v>1.4142135623730951E-4</v>
      </c>
    </row>
    <row r="6" spans="1:11" x14ac:dyDescent="0.25">
      <c r="A6" s="6" t="s">
        <v>10</v>
      </c>
      <c r="B6" s="6">
        <v>6.2558999999999996</v>
      </c>
      <c r="C6" s="10">
        <v>1E-4</v>
      </c>
      <c r="D6" s="6">
        <v>7.1208</v>
      </c>
      <c r="E6" s="10">
        <v>1E-4</v>
      </c>
      <c r="F6" s="4">
        <f t="shared" si="0"/>
        <v>0.86490000000000045</v>
      </c>
      <c r="G6" s="10">
        <f t="shared" si="1"/>
        <v>1.4142135623730951E-4</v>
      </c>
      <c r="H6" s="6">
        <v>11.128399999999999</v>
      </c>
      <c r="I6" s="10">
        <v>1E-4</v>
      </c>
      <c r="J6" s="5">
        <f t="shared" si="2"/>
        <v>4.8724999999999996</v>
      </c>
      <c r="K6" s="13">
        <f t="shared" si="3"/>
        <v>1.4142135623730951E-4</v>
      </c>
    </row>
    <row r="7" spans="1:11" x14ac:dyDescent="0.25">
      <c r="A7" s="6" t="s">
        <v>11</v>
      </c>
      <c r="B7" s="6">
        <v>6.5335999999999999</v>
      </c>
      <c r="C7" s="10">
        <v>1E-4</v>
      </c>
      <c r="D7" s="6">
        <v>7.3502999999999998</v>
      </c>
      <c r="E7" s="10">
        <v>1E-4</v>
      </c>
      <c r="F7" s="4">
        <f t="shared" si="0"/>
        <v>0.81669999999999998</v>
      </c>
      <c r="G7" s="10">
        <f t="shared" si="1"/>
        <v>1.4142135623730951E-4</v>
      </c>
      <c r="H7" s="6">
        <v>11.3627</v>
      </c>
      <c r="I7" s="10">
        <v>1E-4</v>
      </c>
      <c r="J7" s="5">
        <f t="shared" si="2"/>
        <v>4.8291000000000004</v>
      </c>
      <c r="K7" s="13">
        <f t="shared" si="3"/>
        <v>1.4142135623730951E-4</v>
      </c>
    </row>
    <row r="8" spans="1:11" x14ac:dyDescent="0.25">
      <c r="A8" s="6" t="s">
        <v>12</v>
      </c>
      <c r="B8" s="6">
        <v>6.3460000000000001</v>
      </c>
      <c r="C8" s="10">
        <v>1E-4</v>
      </c>
      <c r="D8" s="6">
        <v>7.1582999999999997</v>
      </c>
      <c r="E8" s="10">
        <v>1E-4</v>
      </c>
      <c r="F8" s="4">
        <f t="shared" si="0"/>
        <v>0.81229999999999958</v>
      </c>
      <c r="G8" s="10">
        <f t="shared" si="1"/>
        <v>1.4142135623730951E-4</v>
      </c>
      <c r="H8" s="6">
        <v>11.175700000000001</v>
      </c>
      <c r="I8" s="10">
        <v>1E-4</v>
      </c>
      <c r="J8" s="5">
        <f t="shared" si="2"/>
        <v>4.8297000000000008</v>
      </c>
      <c r="K8" s="13">
        <f t="shared" si="3"/>
        <v>1.4142135623730951E-4</v>
      </c>
    </row>
    <row r="9" spans="1:11" x14ac:dyDescent="0.25">
      <c r="A9" s="6" t="s">
        <v>13</v>
      </c>
      <c r="B9" s="6">
        <v>6.2571000000000003</v>
      </c>
      <c r="C9" s="10">
        <v>1E-4</v>
      </c>
      <c r="D9" s="6">
        <v>7.0900999999999996</v>
      </c>
      <c r="E9" s="10">
        <v>1E-4</v>
      </c>
      <c r="F9" s="4">
        <f t="shared" si="0"/>
        <v>0.8329999999999993</v>
      </c>
      <c r="G9" s="10">
        <f t="shared" si="1"/>
        <v>1.4142135623730951E-4</v>
      </c>
      <c r="H9" s="6">
        <v>11.105399999999999</v>
      </c>
      <c r="I9" s="10">
        <v>1E-4</v>
      </c>
      <c r="J9" s="5">
        <f t="shared" si="2"/>
        <v>4.8482999999999992</v>
      </c>
      <c r="K9" s="13">
        <f t="shared" si="3"/>
        <v>1.4142135623730951E-4</v>
      </c>
    </row>
    <row r="10" spans="1:11" x14ac:dyDescent="0.25">
      <c r="A10" s="6" t="s">
        <v>14</v>
      </c>
      <c r="B10" s="6">
        <v>6.5289000000000001</v>
      </c>
      <c r="C10" s="10">
        <v>1E-4</v>
      </c>
      <c r="D10" s="6">
        <v>7.3055000000000003</v>
      </c>
      <c r="E10" s="10">
        <v>1E-4</v>
      </c>
      <c r="F10" s="4">
        <f t="shared" si="0"/>
        <v>0.77660000000000018</v>
      </c>
      <c r="G10" s="10">
        <f t="shared" si="1"/>
        <v>1.4142135623730951E-4</v>
      </c>
      <c r="H10" s="6">
        <v>11.317500000000001</v>
      </c>
      <c r="I10" s="10">
        <v>1E-4</v>
      </c>
      <c r="J10" s="5">
        <f t="shared" si="2"/>
        <v>4.7886000000000006</v>
      </c>
      <c r="K10" s="13">
        <f t="shared" si="3"/>
        <v>1.4142135623730951E-4</v>
      </c>
    </row>
    <row r="11" spans="1:11" x14ac:dyDescent="0.25">
      <c r="A11" s="6" t="s">
        <v>15</v>
      </c>
      <c r="B11" s="7">
        <v>6.5156000000000001</v>
      </c>
      <c r="C11" s="10">
        <v>1E-4</v>
      </c>
      <c r="D11" s="6">
        <v>7.3384999999999998</v>
      </c>
      <c r="E11" s="10">
        <v>1E-4</v>
      </c>
      <c r="F11" s="4">
        <f t="shared" si="0"/>
        <v>0.82289999999999974</v>
      </c>
      <c r="G11" s="10">
        <f t="shared" si="1"/>
        <v>1.4142135623730951E-4</v>
      </c>
      <c r="H11" s="6">
        <v>11.346399999999999</v>
      </c>
      <c r="I11" s="10">
        <v>1E-4</v>
      </c>
      <c r="J11" s="5">
        <f t="shared" si="2"/>
        <v>4.8307999999999991</v>
      </c>
      <c r="K11" s="13">
        <f t="shared" si="3"/>
        <v>1.4142135623730951E-4</v>
      </c>
    </row>
    <row r="12" spans="1:11" x14ac:dyDescent="0.25">
      <c r="A12" s="6" t="s">
        <v>16</v>
      </c>
      <c r="B12" s="6">
        <v>6.2477999999999998</v>
      </c>
      <c r="C12" s="10">
        <v>1E-4</v>
      </c>
      <c r="D12" s="6">
        <v>7.0468000000000002</v>
      </c>
      <c r="E12" s="10">
        <v>1E-4</v>
      </c>
      <c r="F12" s="4">
        <f t="shared" si="0"/>
        <v>0.79900000000000038</v>
      </c>
      <c r="G12" s="10">
        <f t="shared" si="1"/>
        <v>1.4142135623730951E-4</v>
      </c>
      <c r="H12" s="6">
        <v>11.046200000000001</v>
      </c>
      <c r="I12" s="10">
        <v>1E-4</v>
      </c>
      <c r="J12" s="5">
        <f t="shared" si="2"/>
        <v>4.7984000000000009</v>
      </c>
      <c r="K12" s="13">
        <f t="shared" si="3"/>
        <v>1.4142135623730951E-4</v>
      </c>
    </row>
    <row r="13" spans="1:11" x14ac:dyDescent="0.25">
      <c r="A13" s="6" t="s">
        <v>17</v>
      </c>
      <c r="B13" s="6">
        <v>6.5286999999999997</v>
      </c>
      <c r="C13" s="10">
        <v>1E-4</v>
      </c>
      <c r="D13" s="6">
        <v>7.3369</v>
      </c>
      <c r="E13" s="10">
        <v>1E-4</v>
      </c>
      <c r="F13" s="4">
        <f t="shared" si="0"/>
        <v>0.80820000000000025</v>
      </c>
      <c r="G13" s="10">
        <f t="shared" si="1"/>
        <v>1.4142135623730951E-4</v>
      </c>
      <c r="H13" s="6">
        <v>11.350199999999999</v>
      </c>
      <c r="I13" s="10">
        <v>1E-4</v>
      </c>
      <c r="J13" s="5">
        <f t="shared" si="2"/>
        <v>4.8214999999999995</v>
      </c>
      <c r="K13" s="13">
        <f t="shared" si="3"/>
        <v>1.4142135623730951E-4</v>
      </c>
    </row>
    <row r="14" spans="1:11" x14ac:dyDescent="0.25">
      <c r="A14" s="6" t="s">
        <v>18</v>
      </c>
      <c r="B14" s="6">
        <v>6.2458</v>
      </c>
      <c r="C14" s="10">
        <v>1E-4</v>
      </c>
      <c r="D14" s="6">
        <v>7.0315000000000003</v>
      </c>
      <c r="E14" s="10">
        <v>1E-4</v>
      </c>
      <c r="F14" s="4">
        <f t="shared" si="0"/>
        <v>0.78570000000000029</v>
      </c>
      <c r="G14" s="10">
        <f t="shared" si="1"/>
        <v>1.4142135623730951E-4</v>
      </c>
      <c r="H14" s="6">
        <v>11.0442</v>
      </c>
      <c r="I14" s="10">
        <v>1E-4</v>
      </c>
      <c r="J14" s="5">
        <f t="shared" si="2"/>
        <v>4.7984</v>
      </c>
      <c r="K14" s="13">
        <f t="shared" si="3"/>
        <v>1.4142135623730951E-4</v>
      </c>
    </row>
    <row r="15" spans="1:11" x14ac:dyDescent="0.25">
      <c r="A15" s="6" t="s">
        <v>19</v>
      </c>
      <c r="B15" s="6">
        <v>6.3373999999999997</v>
      </c>
      <c r="C15" s="10">
        <v>1E-4</v>
      </c>
      <c r="D15" s="6">
        <v>7.1767000000000003</v>
      </c>
      <c r="E15" s="10">
        <v>1E-4</v>
      </c>
      <c r="F15" s="4">
        <f t="shared" si="0"/>
        <v>0.8393000000000006</v>
      </c>
      <c r="G15" s="10">
        <f t="shared" si="1"/>
        <v>1.4142135623730951E-4</v>
      </c>
      <c r="H15" s="6">
        <v>11.183299999999999</v>
      </c>
      <c r="I15" s="10">
        <v>1E-4</v>
      </c>
      <c r="J15" s="5">
        <f t="shared" si="2"/>
        <v>4.8458999999999994</v>
      </c>
      <c r="K15" s="13">
        <f t="shared" si="3"/>
        <v>1.4142135623730951E-4</v>
      </c>
    </row>
    <row r="16" spans="1:11" x14ac:dyDescent="0.25">
      <c r="A16" s="6" t="s">
        <v>20</v>
      </c>
      <c r="B16" s="6">
        <v>6.2526000000000002</v>
      </c>
      <c r="C16" s="10">
        <v>1E-4</v>
      </c>
      <c r="D16" s="6">
        <v>7.0340999999999996</v>
      </c>
      <c r="E16" s="10">
        <v>1E-4</v>
      </c>
      <c r="F16" s="4">
        <f t="shared" si="0"/>
        <v>0.78149999999999942</v>
      </c>
      <c r="G16" s="10">
        <f t="shared" si="1"/>
        <v>1.4142135623730951E-4</v>
      </c>
      <c r="H16" s="6">
        <v>11.0443</v>
      </c>
      <c r="I16" s="10">
        <v>1E-4</v>
      </c>
      <c r="J16" s="5">
        <f t="shared" si="2"/>
        <v>4.7916999999999996</v>
      </c>
      <c r="K16" s="13">
        <f t="shared" si="3"/>
        <v>1.4142135623730951E-4</v>
      </c>
    </row>
    <row r="17" spans="1:11" x14ac:dyDescent="0.25">
      <c r="A17" s="6" t="s">
        <v>21</v>
      </c>
      <c r="B17" s="6">
        <v>6.2468000000000004</v>
      </c>
      <c r="C17" s="10">
        <v>1E-4</v>
      </c>
      <c r="D17" s="8">
        <v>7.0705999999999998</v>
      </c>
      <c r="E17" s="10">
        <v>1E-4</v>
      </c>
      <c r="F17" s="4">
        <f t="shared" si="0"/>
        <v>0.82379999999999942</v>
      </c>
      <c r="G17" s="10">
        <f t="shared" si="1"/>
        <v>1.4142135623730951E-4</v>
      </c>
      <c r="H17" s="6">
        <v>11.081300000000001</v>
      </c>
      <c r="I17" s="10">
        <v>1E-4</v>
      </c>
      <c r="J17" s="5">
        <f t="shared" si="2"/>
        <v>4.8345000000000002</v>
      </c>
      <c r="K17" s="13">
        <f t="shared" si="3"/>
        <v>1.4142135623730951E-4</v>
      </c>
    </row>
    <row r="22" spans="1:11" x14ac:dyDescent="0.25">
      <c r="A22">
        <v>1</v>
      </c>
      <c r="B22">
        <f>A22*D$25</f>
        <v>0.85224</v>
      </c>
    </row>
    <row r="23" spans="1:11" x14ac:dyDescent="0.25">
      <c r="A23">
        <v>2</v>
      </c>
      <c r="B23">
        <f t="shared" ref="B23:B36" si="4">A23*D$25</f>
        <v>1.70448</v>
      </c>
    </row>
    <row r="24" spans="1:11" x14ac:dyDescent="0.25">
      <c r="A24">
        <v>3</v>
      </c>
      <c r="B24">
        <f t="shared" si="4"/>
        <v>2.5567199999999999</v>
      </c>
      <c r="C24" s="11" t="s">
        <v>27</v>
      </c>
      <c r="D24">
        <f>AVERAGE(F3:F17)</f>
        <v>0.85224</v>
      </c>
    </row>
    <row r="25" spans="1:11" x14ac:dyDescent="0.25">
      <c r="A25">
        <v>4</v>
      </c>
      <c r="B25">
        <f t="shared" si="4"/>
        <v>3.40896</v>
      </c>
      <c r="C25" s="11" t="s">
        <v>28</v>
      </c>
      <c r="D25">
        <f>D24/1</f>
        <v>0.85224</v>
      </c>
      <c r="E25" s="11" t="s">
        <v>29</v>
      </c>
    </row>
    <row r="26" spans="1:11" x14ac:dyDescent="0.25">
      <c r="A26">
        <v>5</v>
      </c>
      <c r="B26">
        <f t="shared" si="4"/>
        <v>4.2611999999999997</v>
      </c>
    </row>
    <row r="27" spans="1:11" x14ac:dyDescent="0.25">
      <c r="A27">
        <v>6</v>
      </c>
      <c r="B27">
        <f t="shared" si="4"/>
        <v>5.1134399999999998</v>
      </c>
      <c r="C27" s="11" t="s">
        <v>30</v>
      </c>
      <c r="D27">
        <f>_xlfn.STDEV.P(F3:F17)</f>
        <v>8.0734815290554873E-2</v>
      </c>
    </row>
    <row r="28" spans="1:11" x14ac:dyDescent="0.25">
      <c r="A28">
        <v>7</v>
      </c>
      <c r="B28">
        <f t="shared" si="4"/>
        <v>5.9656799999999999</v>
      </c>
    </row>
    <row r="29" spans="1:11" x14ac:dyDescent="0.25">
      <c r="A29">
        <v>8</v>
      </c>
      <c r="B29">
        <f t="shared" si="4"/>
        <v>6.81792</v>
      </c>
    </row>
    <row r="30" spans="1:11" x14ac:dyDescent="0.25">
      <c r="A30">
        <v>9</v>
      </c>
      <c r="B30">
        <f t="shared" si="4"/>
        <v>7.6701600000000001</v>
      </c>
    </row>
    <row r="31" spans="1:11" x14ac:dyDescent="0.25">
      <c r="A31">
        <v>10</v>
      </c>
      <c r="B31">
        <f t="shared" si="4"/>
        <v>8.5223999999999993</v>
      </c>
    </row>
    <row r="32" spans="1:11" x14ac:dyDescent="0.25">
      <c r="A32">
        <v>11</v>
      </c>
      <c r="B32">
        <f t="shared" si="4"/>
        <v>9.3746399999999994</v>
      </c>
    </row>
    <row r="33" spans="1:2" x14ac:dyDescent="0.25">
      <c r="A33">
        <v>12</v>
      </c>
      <c r="B33">
        <f t="shared" si="4"/>
        <v>10.22688</v>
      </c>
    </row>
    <row r="34" spans="1:2" x14ac:dyDescent="0.25">
      <c r="A34">
        <v>13</v>
      </c>
      <c r="B34">
        <f t="shared" si="4"/>
        <v>11.07912</v>
      </c>
    </row>
    <row r="35" spans="1:2" x14ac:dyDescent="0.25">
      <c r="A35">
        <v>14</v>
      </c>
      <c r="B35">
        <f t="shared" si="4"/>
        <v>11.93136</v>
      </c>
    </row>
    <row r="36" spans="1:2" x14ac:dyDescent="0.25">
      <c r="A36">
        <v>15</v>
      </c>
      <c r="B36">
        <f t="shared" si="4"/>
        <v>12.7836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2021-08-02T15:45:00Z</dcterms:modified>
</cp:coreProperties>
</file>